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U:\Homepage evmn\Formulare\"/>
    </mc:Choice>
  </mc:AlternateContent>
  <xr:revisionPtr revIDLastSave="0" documentId="8_{6A194E48-A02D-48A4-9833-74B714C92E2B}" xr6:coauthVersionLast="36" xr6:coauthVersionMax="36" xr10:uidLastSave="{00000000-0000-0000-0000-000000000000}"/>
  <bookViews>
    <workbookView xWindow="0" yWindow="0" windowWidth="21570" windowHeight="9120" xr2:uid="{00000000-000D-0000-FFFF-FFFF00000000}"/>
  </bookViews>
  <sheets>
    <sheet name="Fahrtkostenabrechnung" sheetId="1" r:id="rId1"/>
    <sheet name="Stammdaten" sheetId="2" state="hidden" r:id="rId2"/>
  </sheets>
  <definedNames>
    <definedName name="_xlnm.Print_Area" localSheetId="0">Fahrtkostenabrechnung!$A$1:$N$46</definedName>
    <definedName name="Fahrzeugtyp">Stammdaten!#REF!</definedName>
    <definedName name="Kirchengemeinde">Stammdaten!$A$2:$A$12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P40" i="1" s="1"/>
  <c r="P13" i="1"/>
  <c r="Q13" i="1" s="1"/>
  <c r="K43" i="1"/>
  <c r="K41" i="1" l="1"/>
  <c r="K44" i="1"/>
  <c r="K45" i="1" s="1"/>
  <c r="Q44" i="1" l="1"/>
  <c r="P44" i="1"/>
  <c r="K42" i="1"/>
  <c r="P41" i="1"/>
  <c r="Q41" i="1"/>
  <c r="P12" i="1"/>
  <c r="Q12" i="1" s="1"/>
  <c r="P11" i="1"/>
  <c r="Q11" i="1" s="1"/>
  <c r="P14" i="1"/>
  <c r="Q40" i="1" l="1"/>
  <c r="Q14" i="1" l="1"/>
  <c r="N45" i="1" l="1"/>
  <c r="N46" i="1" s="1"/>
  <c r="P47" i="1" s="1"/>
  <c r="Q47" i="1" l="1"/>
</calcChain>
</file>

<file path=xl/sharedStrings.xml><?xml version="1.0" encoding="utf-8"?>
<sst xmlns="http://schemas.openxmlformats.org/spreadsheetml/2006/main" count="73" uniqueCount="69">
  <si>
    <t>Datum</t>
  </si>
  <si>
    <t>Reisezweck</t>
  </si>
  <si>
    <t>Lfd. Nr.</t>
  </si>
  <si>
    <t>Anschrift:</t>
  </si>
  <si>
    <t>Fahrtkostenabrechnung</t>
  </si>
  <si>
    <t>Name (Vor- und Nachname):</t>
  </si>
  <si>
    <t>Kirchengemeinde</t>
  </si>
  <si>
    <t>Faktor €/km</t>
  </si>
  <si>
    <t>Summe km</t>
  </si>
  <si>
    <t>Gesamt</t>
  </si>
  <si>
    <t>Abrechnung</t>
  </si>
  <si>
    <t>Unterschrift</t>
  </si>
  <si>
    <t>Bankverbindung
(IBAN):</t>
  </si>
  <si>
    <t>Für die Richtigkeit:</t>
  </si>
  <si>
    <t>Reiseroute</t>
  </si>
  <si>
    <t>Startort</t>
  </si>
  <si>
    <t>Zielort</t>
  </si>
  <si>
    <t>Neben-
kosten</t>
  </si>
  <si>
    <t>Diese Liste wird weder gedruckt oder noch in einen PDF Export eingeschlossen.</t>
  </si>
  <si>
    <t>Seiten-Nr. (von / bis)
(bei mehrseitiger Abrechnung):</t>
  </si>
  <si>
    <t>Abrechnungsdatum:</t>
  </si>
  <si>
    <t>Körperschaft:</t>
  </si>
  <si>
    <t>Windrose (090/0003)</t>
  </si>
  <si>
    <t>EVMN (090/0099)</t>
  </si>
  <si>
    <t>Erkrath (090/0100)</t>
  </si>
  <si>
    <t>Haan (090/0200)</t>
  </si>
  <si>
    <t>Hilden (090/0300)</t>
  </si>
  <si>
    <t>Neue Mühle e.V. (090/0301)</t>
  </si>
  <si>
    <t>Hochdahl (090/0400)</t>
  </si>
  <si>
    <t>Hösel (090/0500)</t>
  </si>
  <si>
    <t>Homberg (090/0600)</t>
  </si>
  <si>
    <t>Linnep (090/0700)</t>
  </si>
  <si>
    <t>Lintorf-Angermund (090/0800)</t>
  </si>
  <si>
    <t>Mettmann (090/0900)</t>
  </si>
  <si>
    <t>Ratingen (090/1000)</t>
  </si>
  <si>
    <t>KKN Kindertagesstätten (330/0003)</t>
  </si>
  <si>
    <t>Dönberg (330/0100)</t>
  </si>
  <si>
    <t>Düssel (330/0200)</t>
  </si>
  <si>
    <t>Gruiten-Schöller (330/0300)</t>
  </si>
  <si>
    <t>Heiligenhaus (330/0400)</t>
  </si>
  <si>
    <t>Langenberg (330/0500)</t>
  </si>
  <si>
    <t>Neviges (330/0600)</t>
  </si>
  <si>
    <t>Tönisheide (330/0800)</t>
  </si>
  <si>
    <t>Velbert (330/0900)</t>
  </si>
  <si>
    <t>Velbert-Dalbecksbaum (330/1000)</t>
  </si>
  <si>
    <t>Wülfrath (330/1100)</t>
  </si>
  <si>
    <t>KK Düsseldorf-Mettmann (090/0000)</t>
  </si>
  <si>
    <t>KK Niederberg (330/0000)</t>
  </si>
  <si>
    <t>Eingangsstempel Verwaltung</t>
  </si>
  <si>
    <t>Hinweis-/ Fehlerliste</t>
  </si>
  <si>
    <t>formale Prüfung der Fahrtkostenabrechnung</t>
  </si>
  <si>
    <t xml:space="preserve">Neben-
kosten
</t>
  </si>
  <si>
    <t>km</t>
  </si>
  <si>
    <t>Unterschrift Dienstvorgesetze/r</t>
  </si>
  <si>
    <t>Kostenstelle:</t>
  </si>
  <si>
    <t>Anzahl mitreisender Personen</t>
  </si>
  <si>
    <t>Faktor €/km Mitreisende</t>
  </si>
  <si>
    <t>Faktor Mitreisende €/km</t>
  </si>
  <si>
    <t>Zwischensumme €</t>
  </si>
  <si>
    <t>Summe km x Anzahl Mitreisende</t>
  </si>
  <si>
    <t>Kilometer</t>
  </si>
  <si>
    <t>Fahrzeugart:</t>
  </si>
  <si>
    <t>Fahrzeugart</t>
  </si>
  <si>
    <t>PKW</t>
  </si>
  <si>
    <t>Fahrrad/E-Bike</t>
  </si>
  <si>
    <t>Die Belege zu den erklärten Nebenkosten habe ich dieser Abrechnung beigefügt. Mit meiner Unterschrift bestätige ich, dass ich die gefahrenen Kilometer wahrheitsgemäß erklärt habe.</t>
  </si>
  <si>
    <t>Bei der Nutzung von mehreren Fahrzeugarten (PKW/Fahrrad/E-Bike) im gleichen Abrechnungszeitraum reiche ich getrennte Fahrtkostenabrechnungen ein.</t>
  </si>
  <si>
    <t>als Wegstreckensteckenentschädigung gem. § 5 (2) LRKG NRW i.V.m. § 5 (1) LRKG NRW</t>
  </si>
  <si>
    <t xml:space="preserve">und Nebenkostenerstattung gem. § 8 (1) LRKG NRW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</si>
</sst>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color rgb="FFF6AD3C"/>
      <name val="Calibri"/>
      <family val="2"/>
      <scheme val="minor"/>
    </font>
    <font>
      <sz val="11"/>
      <color rgb="FFDA203D"/>
      <name val="Calibri"/>
      <family val="2"/>
      <scheme val="minor"/>
    </font>
    <font>
      <sz val="9"/>
      <color rgb="FFDA203D"/>
      <name val="Calibri"/>
      <family val="2"/>
      <scheme val="minor"/>
    </font>
    <font>
      <sz val="18"/>
      <color rgb="FFF6AD3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gray0625">
        <fgColor theme="0" tint="-0.14996795556505021"/>
        <bgColor indexed="65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2" borderId="1" xfId="0" applyFill="1" applyBorder="1" applyAlignment="1">
      <alignment wrapText="1"/>
    </xf>
    <xf numFmtId="14" fontId="1" fillId="0" borderId="3" xfId="0" applyNumberFormat="1" applyFont="1" applyBorder="1" applyAlignment="1" applyProtection="1">
      <alignment horizontal="left"/>
      <protection locked="0"/>
    </xf>
    <xf numFmtId="14" fontId="1" fillId="0" borderId="4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3" borderId="28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</xf>
    <xf numFmtId="0" fontId="0" fillId="3" borderId="32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0" fillId="3" borderId="34" xfId="0" applyFont="1" applyFill="1" applyBorder="1" applyProtection="1"/>
    <xf numFmtId="0" fontId="8" fillId="3" borderId="35" xfId="0" applyFont="1" applyFill="1" applyBorder="1" applyAlignment="1" applyProtection="1">
      <alignment vertical="center" wrapText="1"/>
    </xf>
    <xf numFmtId="0" fontId="0" fillId="3" borderId="35" xfId="0" applyFont="1" applyFill="1" applyBorder="1" applyProtection="1"/>
    <xf numFmtId="0" fontId="9" fillId="3" borderId="35" xfId="0" applyFont="1" applyFill="1" applyBorder="1" applyAlignment="1" applyProtection="1">
      <alignment vertical="center" wrapText="1"/>
    </xf>
    <xf numFmtId="0" fontId="9" fillId="3" borderId="36" xfId="0" applyFont="1" applyFill="1" applyBorder="1" applyAlignment="1" applyProtection="1">
      <alignment vertical="center" wrapText="1"/>
    </xf>
    <xf numFmtId="0" fontId="1" fillId="0" borderId="44" xfId="0" applyFont="1" applyBorder="1" applyProtection="1"/>
    <xf numFmtId="44" fontId="1" fillId="0" borderId="45" xfId="1" applyFont="1" applyBorder="1" applyProtection="1">
      <protection locked="0"/>
    </xf>
    <xf numFmtId="0" fontId="1" fillId="0" borderId="46" xfId="0" applyFont="1" applyBorder="1" applyProtection="1"/>
    <xf numFmtId="44" fontId="1" fillId="0" borderId="47" xfId="1" applyFont="1" applyBorder="1" applyProtection="1">
      <protection locked="0"/>
    </xf>
    <xf numFmtId="0" fontId="1" fillId="0" borderId="48" xfId="0" applyFont="1" applyBorder="1" applyProtection="1"/>
    <xf numFmtId="0" fontId="1" fillId="0" borderId="49" xfId="0" applyFont="1" applyBorder="1" applyAlignment="1" applyProtection="1">
      <alignment horizontal="left"/>
      <protection locked="0"/>
    </xf>
    <xf numFmtId="44" fontId="1" fillId="0" borderId="53" xfId="1" applyFont="1" applyBorder="1" applyProtection="1">
      <protection locked="0"/>
    </xf>
    <xf numFmtId="14" fontId="1" fillId="0" borderId="0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/>
    <xf numFmtId="0" fontId="1" fillId="2" borderId="14" xfId="0" applyFont="1" applyFill="1" applyBorder="1" applyAlignment="1" applyProtection="1">
      <alignment horizontal="center" wrapText="1"/>
    </xf>
    <xf numFmtId="0" fontId="1" fillId="0" borderId="63" xfId="0" applyFont="1" applyBorder="1" applyAlignment="1" applyProtection="1">
      <alignment horizontal="right"/>
    </xf>
    <xf numFmtId="0" fontId="1" fillId="0" borderId="60" xfId="0" applyFont="1" applyBorder="1" applyAlignment="1" applyProtection="1">
      <alignment horizontal="right"/>
    </xf>
    <xf numFmtId="44" fontId="5" fillId="0" borderId="13" xfId="1" applyFont="1" applyBorder="1" applyProtection="1"/>
    <xf numFmtId="0" fontId="1" fillId="2" borderId="61" xfId="0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/>
    <xf numFmtId="0" fontId="5" fillId="2" borderId="14" xfId="0" applyFont="1" applyFill="1" applyBorder="1" applyProtection="1"/>
    <xf numFmtId="164" fontId="5" fillId="2" borderId="27" xfId="0" applyNumberFormat="1" applyFont="1" applyFill="1" applyBorder="1" applyProtection="1"/>
    <xf numFmtId="0" fontId="8" fillId="3" borderId="32" xfId="0" applyFont="1" applyFill="1" applyBorder="1" applyAlignment="1" applyProtection="1">
      <alignment horizontal="center" vertical="center" wrapText="1"/>
    </xf>
    <xf numFmtId="0" fontId="0" fillId="2" borderId="64" xfId="0" applyFill="1" applyBorder="1" applyAlignment="1">
      <alignment wrapText="1"/>
    </xf>
    <xf numFmtId="1" fontId="1" fillId="0" borderId="10" xfId="0" applyNumberFormat="1" applyFont="1" applyBorder="1" applyProtection="1">
      <protection locked="0"/>
    </xf>
    <xf numFmtId="1" fontId="1" fillId="0" borderId="5" xfId="0" applyNumberFormat="1" applyFont="1" applyBorder="1" applyProtection="1">
      <protection locked="0"/>
    </xf>
    <xf numFmtId="1" fontId="1" fillId="0" borderId="51" xfId="0" applyNumberFormat="1" applyFont="1" applyBorder="1" applyProtection="1">
      <protection locked="0"/>
    </xf>
    <xf numFmtId="0" fontId="1" fillId="0" borderId="62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44" fontId="1" fillId="0" borderId="61" xfId="0" applyNumberFormat="1" applyFont="1" applyBorder="1" applyAlignment="1" applyProtection="1">
      <alignment horizontal="right"/>
    </xf>
    <xf numFmtId="44" fontId="1" fillId="0" borderId="0" xfId="0" applyNumberFormat="1" applyFont="1" applyBorder="1" applyAlignment="1" applyProtection="1">
      <alignment horizontal="right"/>
    </xf>
    <xf numFmtId="44" fontId="5" fillId="0" borderId="61" xfId="0" applyNumberFormat="1" applyFont="1" applyBorder="1" applyAlignment="1" applyProtection="1">
      <alignment horizontal="center"/>
    </xf>
    <xf numFmtId="44" fontId="5" fillId="0" borderId="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164" fontId="5" fillId="0" borderId="12" xfId="1" applyNumberFormat="1" applyFont="1" applyBorder="1" applyAlignment="1" applyProtection="1">
      <alignment horizontal="center"/>
    </xf>
    <xf numFmtId="164" fontId="5" fillId="0" borderId="2" xfId="1" applyNumberFormat="1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center"/>
    </xf>
    <xf numFmtId="14" fontId="1" fillId="0" borderId="14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50" xfId="0" applyFont="1" applyBorder="1" applyAlignment="1" applyProtection="1">
      <alignment horizontal="left" wrapText="1"/>
      <protection locked="0"/>
    </xf>
    <xf numFmtId="0" fontId="1" fillId="0" borderId="52" xfId="0" applyFont="1" applyBorder="1" applyAlignment="1" applyProtection="1">
      <alignment horizontal="left" wrapText="1"/>
      <protection locked="0"/>
    </xf>
    <xf numFmtId="0" fontId="1" fillId="0" borderId="51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51" xfId="0" applyFont="1" applyBorder="1" applyAlignment="1" applyProtection="1">
      <alignment wrapText="1"/>
      <protection locked="0"/>
    </xf>
    <xf numFmtId="0" fontId="1" fillId="0" borderId="52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Border="1" applyProtection="1">
      <protection locked="0"/>
    </xf>
    <xf numFmtId="1" fontId="1" fillId="0" borderId="7" xfId="0" applyNumberFormat="1" applyFont="1" applyBorder="1" applyProtection="1">
      <protection locked="0"/>
    </xf>
    <xf numFmtId="1" fontId="1" fillId="0" borderId="8" xfId="0" applyNumberFormat="1" applyFont="1" applyBorder="1" applyProtection="1">
      <protection locked="0"/>
    </xf>
    <xf numFmtId="1" fontId="1" fillId="0" borderId="9" xfId="0" applyNumberFormat="1" applyFont="1" applyBorder="1" applyProtection="1">
      <protection locked="0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/>
    </xf>
    <xf numFmtId="0" fontId="7" fillId="3" borderId="29" xfId="0" applyFont="1" applyFill="1" applyBorder="1" applyAlignment="1" applyProtection="1">
      <alignment horizontal="center"/>
    </xf>
    <xf numFmtId="0" fontId="7" fillId="3" borderId="30" xfId="0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/>
    <xf numFmtId="0" fontId="6" fillId="3" borderId="33" xfId="0" applyFont="1" applyFill="1" applyBorder="1" applyAlignment="1" applyProtection="1"/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0" fillId="3" borderId="32" xfId="0" applyFont="1" applyFill="1" applyBorder="1" applyAlignment="1" applyProtection="1">
      <alignment horizontal="center" vertical="center"/>
    </xf>
    <xf numFmtId="0" fontId="0" fillId="3" borderId="35" xfId="0" applyFont="1" applyFill="1" applyBorder="1" applyAlignment="1" applyProtection="1">
      <alignment vertical="center" wrapText="1"/>
    </xf>
    <xf numFmtId="14" fontId="1" fillId="0" borderId="2" xfId="0" applyNumberFormat="1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horizontal="left"/>
      <protection locked="0"/>
    </xf>
    <xf numFmtId="0" fontId="11" fillId="3" borderId="32" xfId="0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 wrapText="1"/>
    </xf>
    <xf numFmtId="0" fontId="0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/>
    </xf>
    <xf numFmtId="0" fontId="5" fillId="2" borderId="59" xfId="0" applyFont="1" applyFill="1" applyBorder="1" applyAlignment="1" applyProtection="1">
      <alignment horizontal="center"/>
    </xf>
    <xf numFmtId="1" fontId="1" fillId="0" borderId="50" xfId="0" applyNumberFormat="1" applyFont="1" applyBorder="1" applyProtection="1">
      <protection locked="0"/>
    </xf>
    <xf numFmtId="1" fontId="1" fillId="0" borderId="52" xfId="0" applyNumberFormat="1" applyFont="1" applyBorder="1" applyProtection="1"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15">
    <dxf>
      <fill>
        <patternFill>
          <bgColor rgb="FFF6AD3C"/>
        </patternFill>
      </fill>
    </dxf>
    <dxf>
      <fill>
        <patternFill>
          <bgColor rgb="FFF6AD3C"/>
        </patternFill>
      </fill>
    </dxf>
    <dxf>
      <fill>
        <patternFill>
          <bgColor rgb="FFF6AD3C"/>
        </patternFill>
      </fill>
    </dxf>
    <dxf>
      <font>
        <color auto="1"/>
      </font>
    </dxf>
    <dxf>
      <fill>
        <patternFill>
          <bgColor rgb="FFF6AD3C"/>
        </patternFill>
      </fill>
    </dxf>
    <dxf>
      <fill>
        <patternFill>
          <bgColor rgb="FFF6AD3C"/>
        </patternFill>
      </fill>
    </dxf>
    <dxf>
      <fill>
        <patternFill>
          <bgColor rgb="FFF6AD3C"/>
        </patternFill>
      </fill>
    </dxf>
    <dxf>
      <fill>
        <patternFill patternType="gray125">
          <fgColor rgb="FF3E6590"/>
          <bgColor theme="9" tint="0.79998168889431442"/>
        </patternFill>
      </fill>
    </dxf>
    <dxf>
      <fill>
        <patternFill patternType="lightGray">
          <fgColor rgb="FF3E6590"/>
          <bgColor theme="0"/>
        </patternFill>
      </fill>
    </dxf>
    <dxf>
      <fill>
        <patternFill>
          <bgColor rgb="FFF6AD3C"/>
        </patternFill>
      </fill>
    </dxf>
    <dxf>
      <fill>
        <patternFill patternType="solid">
          <bgColor rgb="FFF6AD3C"/>
        </patternFill>
      </fill>
    </dxf>
    <dxf>
      <fill>
        <patternFill>
          <bgColor rgb="FFF6AD3C"/>
        </patternFill>
      </fill>
    </dxf>
    <dxf>
      <fill>
        <patternFill>
          <bgColor rgb="FFF6AD3C"/>
        </patternFill>
      </fill>
    </dxf>
    <dxf>
      <font>
        <color rgb="FFF6AD3C"/>
      </font>
    </dxf>
    <dxf>
      <font>
        <color auto="1"/>
      </font>
    </dxf>
  </dxfs>
  <tableStyles count="0" defaultTableStyle="TableStyleMedium2" defaultPivotStyle="PivotStyleLight16"/>
  <colors>
    <mruColors>
      <color rgb="FFF6AD3C"/>
      <color rgb="FF3E6590"/>
      <color rgb="FFA7D0E7"/>
      <color rgb="FFFF99CC"/>
      <color rgb="FFDA203D"/>
      <color rgb="FFF9D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615950</xdr:colOff>
      <xdr:row>0</xdr:row>
      <xdr:rowOff>101600</xdr:rowOff>
    </xdr:from>
    <xdr:to>
      <xdr:col>12</xdr:col>
      <xdr:colOff>743079</xdr:colOff>
      <xdr:row>3</xdr:row>
      <xdr:rowOff>120679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2950" y="101600"/>
          <a:ext cx="2502029" cy="571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5:Q50"/>
  <sheetViews>
    <sheetView showGridLines="0" tabSelected="1" zoomScale="110" zoomScaleNormal="110" workbookViewId="0">
      <selection activeCell="C11" sqref="C11:F11"/>
    </sheetView>
  </sheetViews>
  <sheetFormatPr baseColWidth="10" defaultColWidth="11.42578125" defaultRowHeight="15" x14ac:dyDescent="0.25"/>
  <cols>
    <col min="1" max="1" width="3.5703125" style="9" customWidth="1"/>
    <col min="2" max="2" width="10" style="9" customWidth="1"/>
    <col min="3" max="3" width="19.140625" style="9" customWidth="1"/>
    <col min="4" max="4" width="11.85546875" style="9" customWidth="1"/>
    <col min="5" max="5" width="19.140625" style="9" customWidth="1"/>
    <col min="6" max="6" width="9.140625" style="9" customWidth="1"/>
    <col min="7" max="7" width="2.7109375" style="9" customWidth="1"/>
    <col min="8" max="8" width="11.5703125" style="9" customWidth="1"/>
    <col min="9" max="9" width="7" style="9" customWidth="1"/>
    <col min="10" max="10" width="7.28515625" style="9" customWidth="1"/>
    <col min="11" max="11" width="4.5703125" style="9" customWidth="1"/>
    <col min="12" max="12" width="3.5703125" style="9" customWidth="1"/>
    <col min="13" max="14" width="10.85546875" style="9" customWidth="1"/>
    <col min="15" max="15" width="9.140625" style="13" customWidth="1"/>
    <col min="16" max="16" width="12.7109375" style="20" customWidth="1"/>
    <col min="17" max="17" width="76.42578125" style="9" customWidth="1"/>
    <col min="18" max="16384" width="11.42578125" style="9"/>
  </cols>
  <sheetData>
    <row r="5" spans="1:17" ht="7.5" customHeight="1" thickBot="1" x14ac:dyDescent="0.3">
      <c r="P5" s="112" t="s">
        <v>49</v>
      </c>
      <c r="Q5" s="113"/>
    </row>
    <row r="6" spans="1:17" ht="23.25" x14ac:dyDescent="0.35">
      <c r="A6" s="7" t="s">
        <v>4</v>
      </c>
      <c r="B6" s="8"/>
      <c r="C6" s="8"/>
      <c r="D6" s="8"/>
      <c r="E6" s="8"/>
      <c r="F6" s="8"/>
      <c r="G6" s="8"/>
      <c r="H6" s="8"/>
      <c r="I6" s="124" t="s">
        <v>48</v>
      </c>
      <c r="J6" s="125"/>
      <c r="K6" s="125"/>
      <c r="L6" s="125"/>
      <c r="M6" s="125"/>
      <c r="N6" s="126"/>
      <c r="P6" s="114"/>
      <c r="Q6" s="115"/>
    </row>
    <row r="7" spans="1:17" x14ac:dyDescent="0.25">
      <c r="A7" s="8" t="s">
        <v>67</v>
      </c>
      <c r="B7" s="8"/>
      <c r="C7" s="8"/>
      <c r="D7" s="8"/>
      <c r="E7" s="8"/>
      <c r="F7" s="8"/>
      <c r="G7" s="8"/>
      <c r="H7" s="8"/>
      <c r="I7" s="127"/>
      <c r="J7" s="128"/>
      <c r="K7" s="128"/>
      <c r="L7" s="128"/>
      <c r="M7" s="128"/>
      <c r="N7" s="129"/>
      <c r="P7" s="116"/>
      <c r="Q7" s="117"/>
    </row>
    <row r="8" spans="1:17" x14ac:dyDescent="0.25">
      <c r="A8" s="8" t="s">
        <v>68</v>
      </c>
      <c r="B8" s="8"/>
      <c r="C8" s="8"/>
      <c r="D8" s="8"/>
      <c r="E8" s="8"/>
      <c r="F8" s="8"/>
      <c r="G8" s="8"/>
      <c r="H8" s="8"/>
      <c r="I8" s="127"/>
      <c r="J8" s="128"/>
      <c r="K8" s="128"/>
      <c r="L8" s="128"/>
      <c r="M8" s="128"/>
      <c r="N8" s="129"/>
      <c r="P8" s="118" t="s">
        <v>18</v>
      </c>
      <c r="Q8" s="119"/>
    </row>
    <row r="9" spans="1:17" ht="15.75" thickBot="1" x14ac:dyDescent="0.3">
      <c r="A9" s="8"/>
      <c r="B9" s="8"/>
      <c r="C9" s="8"/>
      <c r="D9" s="8"/>
      <c r="E9" s="8"/>
      <c r="F9" s="8"/>
      <c r="G9" s="8"/>
      <c r="H9" s="8"/>
      <c r="I9" s="130"/>
      <c r="J9" s="131"/>
      <c r="K9" s="131"/>
      <c r="L9" s="131"/>
      <c r="M9" s="131"/>
      <c r="N9" s="132"/>
      <c r="P9" s="120"/>
      <c r="Q9" s="121"/>
    </row>
    <row r="10" spans="1:17" ht="15" customHeight="1" x14ac:dyDescent="0.25">
      <c r="A10" s="8"/>
      <c r="B10" s="8"/>
      <c r="C10" s="8"/>
      <c r="D10" s="8"/>
      <c r="E10" s="8"/>
      <c r="F10" s="8"/>
      <c r="G10" s="8"/>
      <c r="H10" s="8"/>
      <c r="I10" s="10"/>
      <c r="J10" s="10"/>
      <c r="K10" s="10"/>
      <c r="L10" s="10"/>
      <c r="M10" s="14"/>
      <c r="N10" s="10"/>
      <c r="P10" s="21"/>
      <c r="Q10" s="26"/>
    </row>
    <row r="11" spans="1:17" ht="26.25" customHeight="1" x14ac:dyDescent="0.25">
      <c r="A11" s="89" t="s">
        <v>21</v>
      </c>
      <c r="B11" s="89"/>
      <c r="C11" s="88"/>
      <c r="D11" s="88"/>
      <c r="E11" s="88"/>
      <c r="F11" s="88"/>
      <c r="G11" s="11"/>
      <c r="H11" s="137" t="s">
        <v>20</v>
      </c>
      <c r="I11" s="137"/>
      <c r="J11" s="137"/>
      <c r="K11" s="135"/>
      <c r="L11" s="135"/>
      <c r="M11" s="135"/>
      <c r="N11" s="135"/>
      <c r="P11" s="22" t="str">
        <f>IF(OR($C$11="",$K$11=""),"Fehler","")</f>
        <v>Fehler</v>
      </c>
      <c r="Q11" s="27" t="str">
        <f>IF($P$11="Fehler","Feld(er) in orange eingefärbt? Bitte auf das Feld für Hinweise zur Fehlerbehebung klicken.","")</f>
        <v>Feld(er) in orange eingefärbt? Bitte auf das Feld für Hinweise zur Fehlerbehebung klicken.</v>
      </c>
    </row>
    <row r="12" spans="1:17" ht="26.25" customHeight="1" x14ac:dyDescent="0.25">
      <c r="A12" s="89" t="s">
        <v>5</v>
      </c>
      <c r="B12" s="89"/>
      <c r="C12" s="88"/>
      <c r="D12" s="88"/>
      <c r="E12" s="88"/>
      <c r="F12" s="88"/>
      <c r="G12" s="11"/>
      <c r="H12" s="137" t="s">
        <v>54</v>
      </c>
      <c r="I12" s="137"/>
      <c r="J12" s="137"/>
      <c r="K12" s="136"/>
      <c r="L12" s="136"/>
      <c r="M12" s="136"/>
      <c r="N12" s="136"/>
      <c r="P12" s="22" t="str">
        <f>IF($C$12="","Fehler","")</f>
        <v>Fehler</v>
      </c>
      <c r="Q12" s="27" t="str">
        <f>IF($P$12="Fehler","Feld(er) in orange eingefärbt? Bitte auf das Feld für Hinweise zur Fehlerbehebung klicken.","")</f>
        <v>Feld(er) in orange eingefärbt? Bitte auf das Feld für Hinweise zur Fehlerbehebung klicken.</v>
      </c>
    </row>
    <row r="13" spans="1:17" ht="26.25" customHeight="1" x14ac:dyDescent="0.25">
      <c r="A13" s="89" t="s">
        <v>3</v>
      </c>
      <c r="B13" s="89"/>
      <c r="C13" s="88"/>
      <c r="D13" s="88"/>
      <c r="E13" s="88"/>
      <c r="F13" s="88"/>
      <c r="G13" s="11"/>
      <c r="H13" s="137" t="s">
        <v>61</v>
      </c>
      <c r="I13" s="137"/>
      <c r="J13" s="137"/>
      <c r="K13" s="136"/>
      <c r="L13" s="136"/>
      <c r="M13" s="136"/>
      <c r="N13" s="136"/>
      <c r="P13" s="51" t="str">
        <f>IF($K$13="","Fehler","")</f>
        <v>Fehler</v>
      </c>
      <c r="Q13" s="27" t="str">
        <f>IF($P$13="Fehler","Feld(er) in orange eingefärbt? Bitte auf das Feld für Hinweise zur Fehlerbehebung klicken.","")</f>
        <v>Feld(er) in orange eingefärbt? Bitte auf das Feld für Hinweise zur Fehlerbehebung klicken.</v>
      </c>
    </row>
    <row r="14" spans="1:17" ht="26.25" customHeight="1" x14ac:dyDescent="0.25">
      <c r="A14" s="89" t="s">
        <v>12</v>
      </c>
      <c r="B14" s="89"/>
      <c r="C14" s="136"/>
      <c r="D14" s="136"/>
      <c r="E14" s="136"/>
      <c r="F14" s="136"/>
      <c r="G14" s="11"/>
      <c r="H14" s="137" t="s">
        <v>19</v>
      </c>
      <c r="I14" s="137"/>
      <c r="J14" s="137"/>
      <c r="K14" s="138"/>
      <c r="L14" s="138"/>
      <c r="M14" s="138"/>
      <c r="N14" s="138"/>
      <c r="P14" s="133" t="str">
        <f>IFERROR(IF($C$14="DE"&amp;TEXT((98-MOD((62*(1+MOD(MID($C$14,5,8),97))+27*MOD(RIGHT($C$14,10),97)),97)),"00")&amp;MID($C$14,5,8)&amp;TEXT(RIGHT($C$14,10),"0000000000"),"Fehler","Hinweis"),"Hinweis")</f>
        <v>Hinweis</v>
      </c>
      <c r="Q14" s="134" t="str">
        <f>IFERROR(IF($C$14="DE"&amp;TEXT((98-MOD((62*(1+MOD(MID($C$14,5,8),97))+27*MOD(RIGHT($C$14,10),97)),97)),"00")&amp;MID($C$14,5,8)&amp;TEXT(RIGHT($C$14,10),"0000000000"),"IBAN Prüfung: IBAN ist gültig.","IBAN Prüfung: IBAN ist scheinbar ungültig, bitte prüfen Sie die Eingabe. Bitte keine Leerzeichen bei der Eingabe verwenden."),"IBAN Prüfung: Es wurde keine IBAN eingegeben.")</f>
        <v>IBAN Prüfung: Es wurde keine IBAN eingegeben.</v>
      </c>
    </row>
    <row r="15" spans="1:17" ht="15.75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P15" s="133"/>
      <c r="Q15" s="134"/>
    </row>
    <row r="16" spans="1:17" ht="39.75" customHeight="1" x14ac:dyDescent="0.25">
      <c r="A16" s="106" t="s">
        <v>2</v>
      </c>
      <c r="B16" s="108" t="s">
        <v>0</v>
      </c>
      <c r="C16" s="98" t="s">
        <v>14</v>
      </c>
      <c r="D16" s="99"/>
      <c r="E16" s="99"/>
      <c r="F16" s="99"/>
      <c r="G16" s="100"/>
      <c r="H16" s="110" t="s">
        <v>1</v>
      </c>
      <c r="I16" s="110"/>
      <c r="J16" s="91"/>
      <c r="K16" s="90" t="s">
        <v>52</v>
      </c>
      <c r="L16" s="91"/>
      <c r="M16" s="90" t="s">
        <v>55</v>
      </c>
      <c r="N16" s="122" t="s">
        <v>51</v>
      </c>
      <c r="P16" s="24"/>
      <c r="Q16" s="28"/>
    </row>
    <row r="17" spans="1:17" ht="22.5" customHeight="1" x14ac:dyDescent="0.25">
      <c r="A17" s="107"/>
      <c r="B17" s="109"/>
      <c r="C17" s="92" t="s">
        <v>15</v>
      </c>
      <c r="D17" s="93"/>
      <c r="E17" s="101" t="s">
        <v>16</v>
      </c>
      <c r="F17" s="102"/>
      <c r="G17" s="103"/>
      <c r="H17" s="111"/>
      <c r="I17" s="111"/>
      <c r="J17" s="93"/>
      <c r="K17" s="92"/>
      <c r="L17" s="93"/>
      <c r="M17" s="92"/>
      <c r="N17" s="123"/>
      <c r="P17" s="23"/>
      <c r="Q17" s="29"/>
    </row>
    <row r="18" spans="1:17" ht="22.5" customHeight="1" x14ac:dyDescent="0.25">
      <c r="A18" s="31">
        <v>1</v>
      </c>
      <c r="B18" s="4"/>
      <c r="C18" s="85"/>
      <c r="D18" s="87"/>
      <c r="E18" s="85"/>
      <c r="F18" s="86"/>
      <c r="G18" s="87"/>
      <c r="H18" s="104"/>
      <c r="I18" s="104"/>
      <c r="J18" s="105"/>
      <c r="K18" s="96"/>
      <c r="L18" s="97"/>
      <c r="M18" s="53"/>
      <c r="N18" s="32"/>
      <c r="P18" s="24"/>
      <c r="Q18" s="28"/>
    </row>
    <row r="19" spans="1:17" ht="22.5" customHeight="1" x14ac:dyDescent="0.25">
      <c r="A19" s="33">
        <v>2</v>
      </c>
      <c r="B19" s="5"/>
      <c r="C19" s="80"/>
      <c r="D19" s="81"/>
      <c r="E19" s="80"/>
      <c r="F19" s="84"/>
      <c r="G19" s="81"/>
      <c r="H19" s="75"/>
      <c r="I19" s="75"/>
      <c r="J19" s="76"/>
      <c r="K19" s="94"/>
      <c r="L19" s="95"/>
      <c r="M19" s="54"/>
      <c r="N19" s="34"/>
      <c r="P19" s="24"/>
      <c r="Q19" s="28"/>
    </row>
    <row r="20" spans="1:17" ht="22.5" customHeight="1" x14ac:dyDescent="0.25">
      <c r="A20" s="33">
        <v>3</v>
      </c>
      <c r="B20" s="5"/>
      <c r="C20" s="80"/>
      <c r="D20" s="81"/>
      <c r="E20" s="80"/>
      <c r="F20" s="84"/>
      <c r="G20" s="81"/>
      <c r="H20" s="75"/>
      <c r="I20" s="75"/>
      <c r="J20" s="76"/>
      <c r="K20" s="94"/>
      <c r="L20" s="95"/>
      <c r="M20" s="54"/>
      <c r="N20" s="34"/>
      <c r="P20" s="24"/>
      <c r="Q20" s="28"/>
    </row>
    <row r="21" spans="1:17" ht="22.5" customHeight="1" x14ac:dyDescent="0.25">
      <c r="A21" s="33">
        <v>4</v>
      </c>
      <c r="B21" s="5"/>
      <c r="C21" s="80"/>
      <c r="D21" s="81"/>
      <c r="E21" s="80"/>
      <c r="F21" s="84"/>
      <c r="G21" s="81"/>
      <c r="H21" s="75"/>
      <c r="I21" s="75"/>
      <c r="J21" s="76"/>
      <c r="K21" s="94"/>
      <c r="L21" s="95"/>
      <c r="M21" s="54"/>
      <c r="N21" s="34"/>
      <c r="P21" s="24"/>
      <c r="Q21" s="28"/>
    </row>
    <row r="22" spans="1:17" ht="22.5" customHeight="1" x14ac:dyDescent="0.25">
      <c r="A22" s="33">
        <v>5</v>
      </c>
      <c r="B22" s="5"/>
      <c r="C22" s="80"/>
      <c r="D22" s="81"/>
      <c r="E22" s="80"/>
      <c r="F22" s="84"/>
      <c r="G22" s="81"/>
      <c r="H22" s="75"/>
      <c r="I22" s="75"/>
      <c r="J22" s="76"/>
      <c r="K22" s="94"/>
      <c r="L22" s="95"/>
      <c r="M22" s="54"/>
      <c r="N22" s="34"/>
      <c r="P22" s="24"/>
      <c r="Q22" s="28"/>
    </row>
    <row r="23" spans="1:17" ht="22.5" customHeight="1" x14ac:dyDescent="0.25">
      <c r="A23" s="33">
        <v>6</v>
      </c>
      <c r="B23" s="5"/>
      <c r="C23" s="80"/>
      <c r="D23" s="81"/>
      <c r="E23" s="80"/>
      <c r="F23" s="84"/>
      <c r="G23" s="81"/>
      <c r="H23" s="75"/>
      <c r="I23" s="75"/>
      <c r="J23" s="76"/>
      <c r="K23" s="94"/>
      <c r="L23" s="95"/>
      <c r="M23" s="54"/>
      <c r="N23" s="34"/>
      <c r="P23" s="24"/>
      <c r="Q23" s="28"/>
    </row>
    <row r="24" spans="1:17" ht="22.5" customHeight="1" x14ac:dyDescent="0.25">
      <c r="A24" s="33">
        <v>7</v>
      </c>
      <c r="B24" s="6"/>
      <c r="C24" s="80"/>
      <c r="D24" s="81"/>
      <c r="E24" s="80"/>
      <c r="F24" s="84"/>
      <c r="G24" s="81"/>
      <c r="H24" s="75"/>
      <c r="I24" s="75"/>
      <c r="J24" s="76"/>
      <c r="K24" s="94"/>
      <c r="L24" s="95"/>
      <c r="M24" s="54"/>
      <c r="N24" s="34"/>
      <c r="P24" s="24"/>
      <c r="Q24" s="28"/>
    </row>
    <row r="25" spans="1:17" ht="22.5" customHeight="1" x14ac:dyDescent="0.25">
      <c r="A25" s="33">
        <v>8</v>
      </c>
      <c r="B25" s="6"/>
      <c r="C25" s="80"/>
      <c r="D25" s="81"/>
      <c r="E25" s="80"/>
      <c r="F25" s="84"/>
      <c r="G25" s="81"/>
      <c r="H25" s="75"/>
      <c r="I25" s="75"/>
      <c r="J25" s="76"/>
      <c r="K25" s="94"/>
      <c r="L25" s="95"/>
      <c r="M25" s="54"/>
      <c r="N25" s="34"/>
      <c r="P25" s="24"/>
      <c r="Q25" s="28"/>
    </row>
    <row r="26" spans="1:17" ht="22.5" customHeight="1" x14ac:dyDescent="0.25">
      <c r="A26" s="33">
        <v>9</v>
      </c>
      <c r="B26" s="6"/>
      <c r="C26" s="80"/>
      <c r="D26" s="81"/>
      <c r="E26" s="80"/>
      <c r="F26" s="84"/>
      <c r="G26" s="81"/>
      <c r="H26" s="75"/>
      <c r="I26" s="75"/>
      <c r="J26" s="76"/>
      <c r="K26" s="94"/>
      <c r="L26" s="95"/>
      <c r="M26" s="54"/>
      <c r="N26" s="34"/>
      <c r="P26" s="24"/>
      <c r="Q26" s="28"/>
    </row>
    <row r="27" spans="1:17" ht="22.5" customHeight="1" x14ac:dyDescent="0.25">
      <c r="A27" s="33">
        <v>10</v>
      </c>
      <c r="B27" s="6"/>
      <c r="C27" s="80"/>
      <c r="D27" s="81"/>
      <c r="E27" s="80"/>
      <c r="F27" s="84"/>
      <c r="G27" s="81"/>
      <c r="H27" s="75"/>
      <c r="I27" s="75"/>
      <c r="J27" s="76"/>
      <c r="K27" s="94"/>
      <c r="L27" s="95"/>
      <c r="M27" s="54"/>
      <c r="N27" s="34"/>
      <c r="P27" s="24"/>
      <c r="Q27" s="28"/>
    </row>
    <row r="28" spans="1:17" ht="22.5" customHeight="1" x14ac:dyDescent="0.25">
      <c r="A28" s="33">
        <v>11</v>
      </c>
      <c r="B28" s="6"/>
      <c r="C28" s="80"/>
      <c r="D28" s="81"/>
      <c r="E28" s="80"/>
      <c r="F28" s="84"/>
      <c r="G28" s="81"/>
      <c r="H28" s="75"/>
      <c r="I28" s="75"/>
      <c r="J28" s="76"/>
      <c r="K28" s="94"/>
      <c r="L28" s="95"/>
      <c r="M28" s="54"/>
      <c r="N28" s="34"/>
      <c r="P28" s="24"/>
      <c r="Q28" s="28"/>
    </row>
    <row r="29" spans="1:17" ht="22.5" customHeight="1" x14ac:dyDescent="0.25">
      <c r="A29" s="33">
        <v>12</v>
      </c>
      <c r="B29" s="6"/>
      <c r="C29" s="80"/>
      <c r="D29" s="81"/>
      <c r="E29" s="80"/>
      <c r="F29" s="84"/>
      <c r="G29" s="81"/>
      <c r="H29" s="75"/>
      <c r="I29" s="75"/>
      <c r="J29" s="76"/>
      <c r="K29" s="94"/>
      <c r="L29" s="95"/>
      <c r="M29" s="54"/>
      <c r="N29" s="34"/>
      <c r="P29" s="24"/>
      <c r="Q29" s="28"/>
    </row>
    <row r="30" spans="1:17" ht="22.5" customHeight="1" x14ac:dyDescent="0.25">
      <c r="A30" s="33">
        <v>13</v>
      </c>
      <c r="B30" s="6"/>
      <c r="C30" s="80"/>
      <c r="D30" s="81"/>
      <c r="E30" s="80"/>
      <c r="F30" s="84"/>
      <c r="G30" s="81"/>
      <c r="H30" s="75"/>
      <c r="I30" s="75"/>
      <c r="J30" s="76"/>
      <c r="K30" s="94"/>
      <c r="L30" s="95"/>
      <c r="M30" s="54"/>
      <c r="N30" s="34"/>
      <c r="P30" s="24"/>
      <c r="Q30" s="28"/>
    </row>
    <row r="31" spans="1:17" ht="22.5" customHeight="1" x14ac:dyDescent="0.25">
      <c r="A31" s="33">
        <v>14</v>
      </c>
      <c r="B31" s="6"/>
      <c r="C31" s="80"/>
      <c r="D31" s="81"/>
      <c r="E31" s="80"/>
      <c r="F31" s="84"/>
      <c r="G31" s="81"/>
      <c r="H31" s="75"/>
      <c r="I31" s="75"/>
      <c r="J31" s="76"/>
      <c r="K31" s="94"/>
      <c r="L31" s="95"/>
      <c r="M31" s="54"/>
      <c r="N31" s="34"/>
      <c r="P31" s="24"/>
      <c r="Q31" s="28"/>
    </row>
    <row r="32" spans="1:17" ht="22.5" customHeight="1" thickBot="1" x14ac:dyDescent="0.3">
      <c r="A32" s="35">
        <v>15</v>
      </c>
      <c r="B32" s="36"/>
      <c r="C32" s="77"/>
      <c r="D32" s="78"/>
      <c r="E32" s="77"/>
      <c r="F32" s="79"/>
      <c r="G32" s="78"/>
      <c r="H32" s="82"/>
      <c r="I32" s="82"/>
      <c r="J32" s="83"/>
      <c r="K32" s="149"/>
      <c r="L32" s="150"/>
      <c r="M32" s="55"/>
      <c r="N32" s="37"/>
      <c r="P32" s="24"/>
      <c r="Q32" s="28"/>
    </row>
    <row r="33" spans="1:17" ht="5.0999999999999996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P33" s="24"/>
      <c r="Q33" s="28"/>
    </row>
    <row r="34" spans="1:17" x14ac:dyDescent="0.25">
      <c r="B34" s="8" t="s">
        <v>65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P34" s="23"/>
      <c r="Q34" s="29"/>
    </row>
    <row r="35" spans="1:17" x14ac:dyDescent="0.25">
      <c r="B35" s="8" t="s">
        <v>66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P35" s="24"/>
      <c r="Q35" s="28"/>
    </row>
    <row r="36" spans="1:17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P36" s="24"/>
      <c r="Q36" s="28"/>
    </row>
    <row r="37" spans="1:17" ht="22.5" customHeight="1" x14ac:dyDescent="0.25">
      <c r="B37" s="8" t="s">
        <v>13</v>
      </c>
      <c r="C37" s="8"/>
      <c r="D37" s="8"/>
      <c r="E37" s="8"/>
      <c r="F37" s="8"/>
      <c r="G37" s="8"/>
      <c r="H37" s="145" t="s">
        <v>10</v>
      </c>
      <c r="I37" s="145"/>
      <c r="J37" s="145"/>
      <c r="K37" s="145"/>
      <c r="L37" s="145"/>
      <c r="M37" s="146"/>
      <c r="N37" s="145"/>
      <c r="P37" s="24"/>
      <c r="Q37" s="28"/>
    </row>
    <row r="38" spans="1:17" ht="5.0999999999999996" customHeight="1" x14ac:dyDescent="0.25">
      <c r="A38" s="8"/>
      <c r="B38" s="8"/>
      <c r="C38" s="8"/>
      <c r="D38" s="8"/>
      <c r="E38" s="8"/>
      <c r="F38" s="8"/>
      <c r="G38" s="8"/>
      <c r="H38" s="44"/>
      <c r="I38" s="15"/>
      <c r="J38" s="15"/>
      <c r="K38" s="15"/>
      <c r="L38" s="15"/>
      <c r="M38" s="15"/>
      <c r="N38" s="45"/>
      <c r="P38" s="24"/>
      <c r="Q38" s="28"/>
    </row>
    <row r="39" spans="1:17" ht="22.5" customHeight="1" x14ac:dyDescent="0.25">
      <c r="A39" s="8"/>
      <c r="B39" s="68"/>
      <c r="C39" s="68"/>
      <c r="D39" s="8"/>
      <c r="E39" s="8"/>
      <c r="F39" s="8"/>
      <c r="G39" s="8"/>
      <c r="H39" s="46"/>
      <c r="I39" s="40"/>
      <c r="J39" s="40"/>
      <c r="K39" s="66" t="s">
        <v>60</v>
      </c>
      <c r="L39" s="66"/>
      <c r="M39" s="66"/>
      <c r="N39" s="47" t="s">
        <v>17</v>
      </c>
      <c r="P39" s="24"/>
      <c r="Q39" s="28"/>
    </row>
    <row r="40" spans="1:17" ht="22.5" customHeight="1" x14ac:dyDescent="0.25">
      <c r="A40" s="8"/>
      <c r="B40" s="67" t="s">
        <v>0</v>
      </c>
      <c r="C40" s="67"/>
      <c r="D40" s="67" t="s">
        <v>11</v>
      </c>
      <c r="E40" s="67"/>
      <c r="F40" s="67"/>
      <c r="G40" s="8"/>
      <c r="H40" s="151" t="s">
        <v>8</v>
      </c>
      <c r="I40" s="152"/>
      <c r="J40" s="152"/>
      <c r="K40" s="56" t="str">
        <f t="shared" ref="K40" si="0">CONCATENATE(SUM(K18:L32)," km")</f>
        <v>0 km</v>
      </c>
      <c r="L40" s="57"/>
      <c r="M40" s="57"/>
      <c r="N40" s="41"/>
      <c r="P40" s="22" t="str">
        <f>IF($K$40="0 km","Fehler","")</f>
        <v>Fehler</v>
      </c>
      <c r="Q40" s="27" t="str">
        <f>IF($K$40="0 km","Feld(er) in orange eingefärbt? Bitte auf das Feld für Hinweise zur Fehlerbehebung klicken.","")</f>
        <v>Feld(er) in orange eingefärbt? Bitte auf das Feld für Hinweise zur Fehlerbehebung klicken.</v>
      </c>
    </row>
    <row r="41" spans="1:17" ht="22.5" customHeight="1" x14ac:dyDescent="0.25">
      <c r="A41" s="12"/>
      <c r="G41" s="8"/>
      <c r="H41" s="153" t="s">
        <v>7</v>
      </c>
      <c r="I41" s="154"/>
      <c r="J41" s="154"/>
      <c r="K41" s="58" t="str">
        <f>IF($K$13=Stammdaten!$D$2,Stammdaten!$B$2,IF($K$13=Stammdaten!$D$3,Stammdaten!$B$3,"Fahrzeug?"))</f>
        <v>Fahrzeug?</v>
      </c>
      <c r="L41" s="59"/>
      <c r="M41" s="59"/>
      <c r="N41" s="42"/>
      <c r="P41" s="51" t="str">
        <f>IF($K$41="Fahrzeug?","Fehler","")</f>
        <v>Fehler</v>
      </c>
      <c r="Q41" s="27" t="str">
        <f>IF($K$41="Fahrzeug?","Feld(er) in orange eingefärbt? Bitte auf das Feld für Hinweise zur Fehlerbehebung klicken.","")</f>
        <v>Feld(er) in orange eingefärbt? Bitte auf das Feld für Hinweise zur Fehlerbehebung klicken.</v>
      </c>
    </row>
    <row r="42" spans="1:17" ht="15" customHeight="1" x14ac:dyDescent="0.25">
      <c r="A42" s="12"/>
      <c r="G42" s="8"/>
      <c r="H42" s="73" t="s">
        <v>58</v>
      </c>
      <c r="I42" s="74"/>
      <c r="J42" s="74"/>
      <c r="K42" s="60">
        <f>IFERROR(SUM(K18:L32)*K41,0)</f>
        <v>0</v>
      </c>
      <c r="L42" s="61"/>
      <c r="M42" s="61"/>
      <c r="N42" s="42"/>
      <c r="P42" s="23"/>
      <c r="Q42" s="29"/>
    </row>
    <row r="43" spans="1:17" ht="22.5" customHeight="1" x14ac:dyDescent="0.25">
      <c r="A43" s="38"/>
      <c r="B43" s="68"/>
      <c r="C43" s="68"/>
      <c r="D43" s="39"/>
      <c r="E43" s="39"/>
      <c r="F43" s="39"/>
      <c r="G43" s="8"/>
      <c r="H43" s="71" t="s">
        <v>59</v>
      </c>
      <c r="I43" s="72"/>
      <c r="J43" s="72"/>
      <c r="K43" s="62" t="str">
        <f>CONCATENATE(SUMPRODUCT(K18:K32,M18:M32), " km")</f>
        <v>0 km</v>
      </c>
      <c r="L43" s="63"/>
      <c r="M43" s="63"/>
      <c r="N43" s="42"/>
      <c r="P43" s="22"/>
      <c r="Q43" s="27"/>
    </row>
    <row r="44" spans="1:17" ht="22.5" customHeight="1" x14ac:dyDescent="0.25">
      <c r="B44" s="67" t="s">
        <v>0</v>
      </c>
      <c r="C44" s="67"/>
      <c r="D44" s="67" t="s">
        <v>53</v>
      </c>
      <c r="E44" s="67"/>
      <c r="F44" s="67"/>
      <c r="G44" s="8"/>
      <c r="H44" s="71" t="s">
        <v>57</v>
      </c>
      <c r="I44" s="72"/>
      <c r="J44" s="72"/>
      <c r="K44" s="58" t="str">
        <f>IF($K$13=Stammdaten!$D$2,Stammdaten!$C$2,IF($K$13=Stammdaten!$D$3,Stammdaten!$C$3,"Fahrzeug?"))</f>
        <v>Fahrzeug?</v>
      </c>
      <c r="L44" s="59"/>
      <c r="M44" s="59"/>
      <c r="N44" s="42"/>
      <c r="P44" s="22" t="str">
        <f>IF($K$44="Fahrzeug?","Fehler","")</f>
        <v>Fehler</v>
      </c>
      <c r="Q44" s="27" t="str">
        <f>IF($K$44="Fahrzeug?","Feld(er) in orange eingefärbt? Bitte auf das Feld für Hinweise zur Fehlerbehebung klicken.","")</f>
        <v>Feld(er) in orange eingefärbt? Bitte auf das Feld für Hinweise zur Fehlerbehebung klicken.</v>
      </c>
    </row>
    <row r="45" spans="1:17" ht="15" customHeight="1" x14ac:dyDescent="0.25">
      <c r="A45" s="17"/>
      <c r="B45" s="17"/>
      <c r="C45" s="17"/>
      <c r="D45" s="17"/>
      <c r="E45" s="17"/>
      <c r="F45" s="17"/>
      <c r="G45" s="17"/>
      <c r="H45" s="69" t="s">
        <v>58</v>
      </c>
      <c r="I45" s="70"/>
      <c r="J45" s="70"/>
      <c r="K45" s="64">
        <f>IFERROR(SUMPRODUCT(K18:K32,M18:M32)*K44,0)</f>
        <v>0</v>
      </c>
      <c r="L45" s="65"/>
      <c r="M45" s="65"/>
      <c r="N45" s="43">
        <f>SUM(N18:N32)</f>
        <v>0</v>
      </c>
      <c r="P45" s="25"/>
      <c r="Q45" s="30"/>
    </row>
    <row r="46" spans="1:17" ht="22.5" customHeight="1" x14ac:dyDescent="0.25">
      <c r="A46" s="19"/>
      <c r="B46" s="19"/>
      <c r="C46" s="19"/>
      <c r="D46" s="19"/>
      <c r="E46" s="19"/>
      <c r="F46" s="19"/>
      <c r="G46" s="19"/>
      <c r="H46" s="147" t="s">
        <v>9</v>
      </c>
      <c r="I46" s="148"/>
      <c r="J46" s="148"/>
      <c r="K46" s="48"/>
      <c r="L46" s="49"/>
      <c r="M46" s="49"/>
      <c r="N46" s="50" t="str">
        <f>IF(OR($C$11="",$K$11="",$C$12="",$K$13="",$K$40="0 km"),"Abrechnung?",K42+K45+N45)</f>
        <v>Abrechnung?</v>
      </c>
      <c r="P46" s="143" t="s">
        <v>50</v>
      </c>
      <c r="Q46" s="144"/>
    </row>
    <row r="47" spans="1:17" ht="33.75" customHeight="1" x14ac:dyDescent="0.25">
      <c r="A47" s="16"/>
      <c r="B47" s="16"/>
      <c r="C47" s="16"/>
      <c r="D47" s="16"/>
      <c r="E47" s="16"/>
      <c r="F47" s="16"/>
      <c r="G47" s="16"/>
      <c r="H47" s="18"/>
      <c r="I47" s="18"/>
      <c r="J47" s="18"/>
      <c r="K47" s="18"/>
      <c r="L47" s="18"/>
      <c r="M47" s="18"/>
      <c r="N47" s="18"/>
      <c r="P47" s="139" t="str">
        <f>IF($N$46="Abrechnung?","nicht OK","OK")</f>
        <v>nicht OK</v>
      </c>
      <c r="Q47" s="141" t="str">
        <f>IF($N$46="Abrechnung?","Es existieren orange eingefärbte Felder. Eine Berechnung ist nicht möglich.","Pflicht- sowie abechnungsrelevante
-felder sind korrekt ausgefüllt. Abrechnungsergebnis wird berechnet.")</f>
        <v>Es existieren orange eingefärbte Felder. Eine Berechnung ist nicht möglich.</v>
      </c>
    </row>
    <row r="48" spans="1:17" x14ac:dyDescent="0.25">
      <c r="A48" s="14"/>
      <c r="B48" s="14"/>
      <c r="C48" s="14"/>
      <c r="D48" s="14"/>
      <c r="E48" s="14"/>
      <c r="F48" s="14"/>
      <c r="G48" s="14"/>
      <c r="H48" s="19"/>
      <c r="I48" s="19"/>
      <c r="J48" s="19"/>
      <c r="K48" s="19"/>
      <c r="L48" s="19"/>
      <c r="M48" s="19"/>
      <c r="N48" s="19"/>
      <c r="P48" s="140"/>
      <c r="Q48" s="142"/>
    </row>
    <row r="49" spans="8:14" x14ac:dyDescent="0.25">
      <c r="H49" s="16"/>
      <c r="I49" s="16"/>
      <c r="J49" s="16"/>
      <c r="K49" s="16"/>
      <c r="L49" s="16"/>
      <c r="M49" s="16"/>
      <c r="N49" s="16"/>
    </row>
    <row r="50" spans="8:14" x14ac:dyDescent="0.25">
      <c r="H50" s="14"/>
      <c r="I50" s="14"/>
      <c r="J50" s="14"/>
      <c r="K50" s="14"/>
      <c r="L50" s="14"/>
      <c r="M50" s="14"/>
      <c r="N50" s="14"/>
    </row>
  </sheetData>
  <sheetProtection algorithmName="SHA-512" hashValue="RxoRKRkcjkfVEHhYNeJJuZA7ZzUS61swZQtK0CwdZjBcncwWODi31obVl8eZpAoO1kca6WzB6sXrsJ15iLJrGQ==" saltValue="23HjhOVbSRtlaUoOXeWeSQ==" spinCount="100000" sheet="1" selectLockedCells="1"/>
  <mergeCells count="115">
    <mergeCell ref="P47:P48"/>
    <mergeCell ref="Q47:Q48"/>
    <mergeCell ref="H14:J14"/>
    <mergeCell ref="P46:Q46"/>
    <mergeCell ref="C14:F14"/>
    <mergeCell ref="H37:N37"/>
    <mergeCell ref="K29:L29"/>
    <mergeCell ref="K30:L30"/>
    <mergeCell ref="H46:J46"/>
    <mergeCell ref="K26:L26"/>
    <mergeCell ref="K27:L27"/>
    <mergeCell ref="K28:L28"/>
    <mergeCell ref="K32:L32"/>
    <mergeCell ref="H40:J40"/>
    <mergeCell ref="H41:J41"/>
    <mergeCell ref="H21:J21"/>
    <mergeCell ref="H22:J22"/>
    <mergeCell ref="H23:J23"/>
    <mergeCell ref="K31:L31"/>
    <mergeCell ref="K21:L21"/>
    <mergeCell ref="K22:L22"/>
    <mergeCell ref="K23:L23"/>
    <mergeCell ref="K24:L24"/>
    <mergeCell ref="K25:L25"/>
    <mergeCell ref="P5:Q6"/>
    <mergeCell ref="P7:Q7"/>
    <mergeCell ref="P8:Q9"/>
    <mergeCell ref="N16:N17"/>
    <mergeCell ref="I6:N9"/>
    <mergeCell ref="P14:P15"/>
    <mergeCell ref="Q14:Q15"/>
    <mergeCell ref="K11:N11"/>
    <mergeCell ref="K12:N12"/>
    <mergeCell ref="H11:J11"/>
    <mergeCell ref="H12:J12"/>
    <mergeCell ref="M16:M17"/>
    <mergeCell ref="K13:N13"/>
    <mergeCell ref="H13:J13"/>
    <mergeCell ref="K14:N14"/>
    <mergeCell ref="H24:J24"/>
    <mergeCell ref="C11:F11"/>
    <mergeCell ref="C12:F12"/>
    <mergeCell ref="C13:F13"/>
    <mergeCell ref="A11:B11"/>
    <mergeCell ref="A12:B12"/>
    <mergeCell ref="K16:L17"/>
    <mergeCell ref="K20:L20"/>
    <mergeCell ref="K18:L18"/>
    <mergeCell ref="K19:L19"/>
    <mergeCell ref="C16:G16"/>
    <mergeCell ref="E17:G17"/>
    <mergeCell ref="C17:D17"/>
    <mergeCell ref="H18:J18"/>
    <mergeCell ref="H19:J19"/>
    <mergeCell ref="H20:J20"/>
    <mergeCell ref="A16:A17"/>
    <mergeCell ref="B16:B17"/>
    <mergeCell ref="A13:B13"/>
    <mergeCell ref="A14:B14"/>
    <mergeCell ref="H16:J17"/>
    <mergeCell ref="C18:D18"/>
    <mergeCell ref="C19:D19"/>
    <mergeCell ref="C20:D20"/>
    <mergeCell ref="C21:D21"/>
    <mergeCell ref="C22:D22"/>
    <mergeCell ref="C23:D23"/>
    <mergeCell ref="C24:D24"/>
    <mergeCell ref="C25:D25"/>
    <mergeCell ref="E18:G18"/>
    <mergeCell ref="E19:G19"/>
    <mergeCell ref="E20:G20"/>
    <mergeCell ref="E21:G21"/>
    <mergeCell ref="E22:G22"/>
    <mergeCell ref="E23:G23"/>
    <mergeCell ref="E24:G24"/>
    <mergeCell ref="E25:G25"/>
    <mergeCell ref="H25:J25"/>
    <mergeCell ref="C32:D32"/>
    <mergeCell ref="E32:G32"/>
    <mergeCell ref="C26:D26"/>
    <mergeCell ref="C27:D27"/>
    <mergeCell ref="C28:D28"/>
    <mergeCell ref="C29:D29"/>
    <mergeCell ref="C30:D30"/>
    <mergeCell ref="C31:D31"/>
    <mergeCell ref="H31:J31"/>
    <mergeCell ref="H32:J32"/>
    <mergeCell ref="E31:G31"/>
    <mergeCell ref="H26:J26"/>
    <mergeCell ref="H27:J27"/>
    <mergeCell ref="H28:J28"/>
    <mergeCell ref="H29:J29"/>
    <mergeCell ref="H30:J30"/>
    <mergeCell ref="E27:G27"/>
    <mergeCell ref="E26:G26"/>
    <mergeCell ref="E28:G28"/>
    <mergeCell ref="E29:G29"/>
    <mergeCell ref="E30:G30"/>
    <mergeCell ref="K40:M40"/>
    <mergeCell ref="K41:M41"/>
    <mergeCell ref="K42:M42"/>
    <mergeCell ref="K43:M43"/>
    <mergeCell ref="K44:M44"/>
    <mergeCell ref="K45:M45"/>
    <mergeCell ref="K39:M39"/>
    <mergeCell ref="B40:C40"/>
    <mergeCell ref="D40:F40"/>
    <mergeCell ref="B43:C43"/>
    <mergeCell ref="D44:F44"/>
    <mergeCell ref="B44:C44"/>
    <mergeCell ref="H45:J45"/>
    <mergeCell ref="H43:J43"/>
    <mergeCell ref="H44:J44"/>
    <mergeCell ref="H42:J42"/>
    <mergeCell ref="B39:C39"/>
  </mergeCells>
  <conditionalFormatting sqref="P47:P48">
    <cfRule type="expression" dxfId="14" priority="29">
      <formula>$P$47="OK"</formula>
    </cfRule>
  </conditionalFormatting>
  <conditionalFormatting sqref="Q47:Q48">
    <cfRule type="expression" dxfId="13" priority="28">
      <formula>$Q$47="Es existieren rot eingefärbte Felder. Eine Berechnung ist nicht möglich."</formula>
    </cfRule>
  </conditionalFormatting>
  <conditionalFormatting sqref="C11:D11">
    <cfRule type="expression" dxfId="12" priority="25">
      <formula>$C$11=""</formula>
    </cfRule>
  </conditionalFormatting>
  <conditionalFormatting sqref="C11:F11">
    <cfRule type="expression" dxfId="11" priority="24">
      <formula>$C$11=""</formula>
    </cfRule>
  </conditionalFormatting>
  <conditionalFormatting sqref="K11:N11">
    <cfRule type="expression" dxfId="10" priority="23">
      <formula>$K$11=""</formula>
    </cfRule>
  </conditionalFormatting>
  <conditionalFormatting sqref="C12:F12">
    <cfRule type="expression" dxfId="9" priority="21">
      <formula>$C$12=""</formula>
    </cfRule>
  </conditionalFormatting>
  <conditionalFormatting sqref="P16:Q48 P5:Q14">
    <cfRule type="expression" dxfId="8" priority="35">
      <formula>$P$47="nicht OK"</formula>
    </cfRule>
    <cfRule type="expression" dxfId="7" priority="36">
      <formula>$P$47="OK"</formula>
    </cfRule>
  </conditionalFormatting>
  <conditionalFormatting sqref="N46">
    <cfRule type="expression" dxfId="6" priority="17">
      <formula>$N$46="Abrechnung?"</formula>
    </cfRule>
  </conditionalFormatting>
  <conditionalFormatting sqref="K40">
    <cfRule type="expression" dxfId="5" priority="14">
      <formula>$J$40="0 km"</formula>
    </cfRule>
    <cfRule type="expression" dxfId="4" priority="19">
      <formula>$K$40="0 km"</formula>
    </cfRule>
  </conditionalFormatting>
  <conditionalFormatting sqref="Q47:Q48">
    <cfRule type="expression" dxfId="3" priority="12">
      <formula>$P$47="OK"</formula>
    </cfRule>
  </conditionalFormatting>
  <conditionalFormatting sqref="K41">
    <cfRule type="expression" dxfId="2" priority="3">
      <formula>$K$41="Fahrzeug?"</formula>
    </cfRule>
  </conditionalFormatting>
  <conditionalFormatting sqref="K44">
    <cfRule type="expression" dxfId="1" priority="2">
      <formula>$K$44="Fahrzeug?"</formula>
    </cfRule>
  </conditionalFormatting>
  <conditionalFormatting sqref="K13:N13">
    <cfRule type="expression" dxfId="0" priority="1">
      <formula>$K$13=""</formula>
    </cfRule>
  </conditionalFormatting>
  <dataValidations count="16">
    <dataValidation type="list" allowBlank="1" showInputMessage="1" showErrorMessage="1" sqref="G11" xr:uid="{00000000-0002-0000-0000-000000000000}">
      <formula1>Kirchengemeinde</formula1>
    </dataValidation>
    <dataValidation type="date" operator="greaterThan" allowBlank="1" showInputMessage="1" showErrorMessage="1" sqref="B18:B32" xr:uid="{00000000-0002-0000-0000-000001000000}">
      <formula1>36526</formula1>
    </dataValidation>
    <dataValidation type="custom" allowBlank="1" showInputMessage="1" showErrorMessage="1" sqref="N18:N32" xr:uid="{00000000-0002-0000-0000-000002000000}">
      <formula1>CELL("format")="W2"</formula1>
    </dataValidation>
    <dataValidation type="date" operator="greaterThan" allowBlank="1" showInputMessage="1" showErrorMessage="1" errorTitle="Abrechnungsdatum" error="Bitte geben Sie ein gültiges Datum ein." promptTitle="Abrechnungsdatum" prompt="Pflichtfeld:_x000a_Berechnungen werden ohne Eingabe nicht ausgeführt." sqref="K11:N11" xr:uid="{00000000-0002-0000-0000-000004000000}">
      <formula1>36526</formula1>
    </dataValidation>
    <dataValidation allowBlank="1" showInputMessage="1" showErrorMessage="1" errorTitle="Name (Vor- Nachname)" error="Pflichtfeld:_x000a_Berechnungen werden ohne Eingabe nicht ausgeführt." promptTitle="Name (Vor und Nachname)" prompt="Pflichtfeld: _x000a_Berechnungen werden ohne Eingabe nicht ausgeführt." sqref="C12:F12" xr:uid="{00000000-0002-0000-0000-000005000000}"/>
    <dataValidation allowBlank="1" showInputMessage="1" showErrorMessage="1" promptTitle="Gesamt" prompt="Sollte das Feld &quot;Abrechnung?&quot; anzeigen, so wurden im oberen Formularteil Pflichtfelder nicht ausgefüllt." sqref="N46" xr:uid="{00000000-0002-0000-0000-000006000000}"/>
    <dataValidation type="custom" allowBlank="1" showInputMessage="1" showErrorMessage="1" errorTitle="Bankverbindung (IBAN)" error="Bitte lassen Sie das Feld leer oder geben Sie eine deutsche IBAN mit der Länge von 22 Zeichen (ohne Leerzeichen) ein._x000a_Bitte verwenden Sie bei der Eingabe der IBAN keine Leerzeichen." promptTitle="Bankverbindung (IBAN)" prompt="Bitte verwenden Sie bei der Eingabe der IBAN keine Leerzeichen." sqref="C14:F14" xr:uid="{00000000-0002-0000-0000-000007000000}">
      <formula1>OR($C$14="",LEN($C$14)&gt;21)</formula1>
    </dataValidation>
    <dataValidation type="date" operator="greaterThan" allowBlank="1" showInputMessage="1" showErrorMessage="1" errorTitle="Datum" error="Bitte geben Sie ein gültiges Datum ein." sqref="A43:B43" xr:uid="{00000000-0002-0000-0000-000009000000}">
      <formula1>36526</formula1>
    </dataValidation>
    <dataValidation allowBlank="1" showErrorMessage="1" sqref="K42:K43" xr:uid="{00000000-0002-0000-0000-00000A000000}"/>
    <dataValidation allowBlank="1" showInputMessage="1" showErrorMessage="1" promptTitle="Summe km" prompt="Sollte das Feld &quot;0 km&quot; anzeigen, so wurden keine gefahrenen km eingegeben." sqref="K40" xr:uid="{00000000-0002-0000-0000-00000B000000}"/>
    <dataValidation allowBlank="1" showInputMessage="1" showErrorMessage="1" promptTitle="Summe €" prompt="Sollte das Feld &quot;- €&quot; anzeigen, so wurden keine gefahrenen km eingegeben." sqref="K45" xr:uid="{00000000-0002-0000-0000-00000C000000}"/>
    <dataValidation allowBlank="1" showInputMessage="1" showErrorMessage="1" promptTitle="Anschrift" prompt="Geben Sie bitte die vollständige Anschrift (Straße, PLZ, Wohnort) ein." sqref="C13:F13" xr:uid="{00000000-0002-0000-0000-00000E000000}"/>
    <dataValidation allowBlank="1" showInputMessage="1" promptTitle="Kostenstelle" prompt="Falls bekannt, geben Sie bitte die Kostenstelle als Nummer oder sonst als Text an (vormals auch Abrechnungsobjekt genannt)." sqref="K12:N12" xr:uid="{0C1CE3CB-4E33-4DBA-AE65-8C9A831692C9}"/>
    <dataValidation allowBlank="1" showInputMessage="1" showErrorMessage="1" promptTitle="Faktor €/km" prompt="Sollte das Feld &quot;Fahrzeug?&quot; anzeigen, so wurde keine Fahrzeugart ausgewählt." sqref="K41:M41" xr:uid="{76597EB9-6068-4441-A494-F2943AB2D12F}"/>
    <dataValidation allowBlank="1" showInputMessage="1" showErrorMessage="1" promptTitle="Faktor Mitreisende €/km" prompt="Sollte das Feld &quot;Fahrzeug?&quot; anzeigen, so wurde keine Fahrzeugart ausgewählt." sqref="K44:M44" xr:uid="{2674A63B-D347-4530-903C-4E99FA83AF07}"/>
    <dataValidation operator="lessThanOrEqual" allowBlank="1" showInputMessage="1" showErrorMessage="1" sqref="K14:N14" xr:uid="{208813B9-77D9-4A77-AF00-75D5BD32DB7A}"/>
  </dataValidations>
  <pageMargins left="0.23622047244094491" right="0.23622047244094491" top="0.74803149606299213" bottom="0.74803149606299213" header="0.31496062992125984" footer="0.31496062992125984"/>
  <pageSetup paperSize="9" scale="75" orientation="portrait" r:id="rId1"/>
  <headerFooter scaleWithDoc="0">
    <oddFooter>&amp;R&amp;9Ver. 1.8 v. 16.02.2023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Fahrzeugart" prompt="Pflichtfeld:_x000a_Berechnungen werden ohne Eingabe nicht ausgeführt." xr:uid="{00000000-0002-0000-0000-00000D000000}">
          <x14:formula1>
            <xm:f>Stammdaten!$D$2:$D$3</xm:f>
          </x14:formula1>
          <xm:sqref>K13:N13</xm:sqref>
        </x14:dataValidation>
        <x14:dataValidation type="list" allowBlank="1" showInputMessage="1" showErrorMessage="1" errorTitle="Körperschaft" error="Bitte wählen Sie eine Körperschaft (Kirchenkreis/Kirchengemeinde/Verband) aus der Liste aus. Eine manuelle Eingabe ist nicht zulässig." promptTitle="Körperschaft" prompt="Pflichtfeld:_x000a_Berechnungen werden ohne Eingabe nicht ausgeführt." xr:uid="{00000000-0002-0000-0000-000012000000}">
          <x14:formula1>
            <xm:f>Stammdaten!$A$2:$A$27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27"/>
  <sheetViews>
    <sheetView showGridLines="0" workbookViewId="0"/>
  </sheetViews>
  <sheetFormatPr baseColWidth="10" defaultRowHeight="15" x14ac:dyDescent="0.25"/>
  <cols>
    <col min="1" max="1" width="34.7109375" customWidth="1"/>
    <col min="2" max="3" width="26.85546875" customWidth="1"/>
    <col min="4" max="4" width="26" customWidth="1"/>
  </cols>
  <sheetData>
    <row r="1" spans="1:4" x14ac:dyDescent="0.25">
      <c r="A1" s="3" t="s">
        <v>6</v>
      </c>
      <c r="B1" s="3" t="s">
        <v>7</v>
      </c>
      <c r="C1" s="3" t="s">
        <v>56</v>
      </c>
      <c r="D1" s="52" t="s">
        <v>62</v>
      </c>
    </row>
    <row r="2" spans="1:4" x14ac:dyDescent="0.25">
      <c r="A2" s="1" t="s">
        <v>46</v>
      </c>
      <c r="B2" s="2">
        <v>0.35</v>
      </c>
      <c r="C2" s="2">
        <v>0.05</v>
      </c>
      <c r="D2" s="1" t="s">
        <v>63</v>
      </c>
    </row>
    <row r="3" spans="1:4" x14ac:dyDescent="0.25">
      <c r="A3" s="1" t="s">
        <v>22</v>
      </c>
      <c r="B3" s="2">
        <v>0.23</v>
      </c>
      <c r="C3" s="2">
        <v>0</v>
      </c>
      <c r="D3" s="1" t="s">
        <v>64</v>
      </c>
    </row>
    <row r="4" spans="1:4" x14ac:dyDescent="0.25">
      <c r="A4" s="1" t="s">
        <v>23</v>
      </c>
      <c r="B4" s="2"/>
      <c r="C4" s="2"/>
      <c r="D4" s="1"/>
    </row>
    <row r="5" spans="1:4" x14ac:dyDescent="0.25">
      <c r="A5" s="1" t="s">
        <v>24</v>
      </c>
      <c r="B5" s="1"/>
      <c r="C5" s="1"/>
      <c r="D5" s="1"/>
    </row>
    <row r="6" spans="1:4" x14ac:dyDescent="0.25">
      <c r="A6" s="1" t="s">
        <v>25</v>
      </c>
      <c r="B6" s="1"/>
      <c r="C6" s="1"/>
      <c r="D6" s="1"/>
    </row>
    <row r="7" spans="1:4" x14ac:dyDescent="0.25">
      <c r="A7" s="1" t="s">
        <v>26</v>
      </c>
      <c r="B7" s="1"/>
      <c r="C7" s="1"/>
      <c r="D7" s="1"/>
    </row>
    <row r="8" spans="1:4" x14ac:dyDescent="0.25">
      <c r="A8" s="1" t="s">
        <v>27</v>
      </c>
      <c r="B8" s="1"/>
      <c r="C8" s="1"/>
      <c r="D8" s="1"/>
    </row>
    <row r="9" spans="1:4" x14ac:dyDescent="0.25">
      <c r="A9" s="1" t="s">
        <v>28</v>
      </c>
      <c r="B9" s="1"/>
      <c r="C9" s="1"/>
      <c r="D9" s="1"/>
    </row>
    <row r="10" spans="1:4" x14ac:dyDescent="0.25">
      <c r="A10" s="1" t="s">
        <v>29</v>
      </c>
      <c r="B10" s="1"/>
      <c r="C10" s="1"/>
      <c r="D10" s="1"/>
    </row>
    <row r="11" spans="1:4" x14ac:dyDescent="0.25">
      <c r="A11" s="1" t="s">
        <v>30</v>
      </c>
      <c r="B11" s="1"/>
      <c r="C11" s="1"/>
      <c r="D11" s="1"/>
    </row>
    <row r="12" spans="1:4" x14ac:dyDescent="0.25">
      <c r="A12" s="1" t="s">
        <v>31</v>
      </c>
      <c r="B12" s="1"/>
      <c r="C12" s="1"/>
      <c r="D12" s="1"/>
    </row>
    <row r="13" spans="1:4" x14ac:dyDescent="0.25">
      <c r="A13" s="1" t="s">
        <v>32</v>
      </c>
      <c r="B13" s="1"/>
      <c r="C13" s="1"/>
      <c r="D13" s="1"/>
    </row>
    <row r="14" spans="1:4" x14ac:dyDescent="0.25">
      <c r="A14" s="1" t="s">
        <v>33</v>
      </c>
      <c r="B14" s="1"/>
      <c r="C14" s="1"/>
      <c r="D14" s="1"/>
    </row>
    <row r="15" spans="1:4" x14ac:dyDescent="0.25">
      <c r="A15" s="1" t="s">
        <v>34</v>
      </c>
      <c r="B15" s="1"/>
      <c r="C15" s="1"/>
      <c r="D15" s="1"/>
    </row>
    <row r="16" spans="1:4" x14ac:dyDescent="0.25">
      <c r="A16" s="1" t="s">
        <v>47</v>
      </c>
      <c r="B16" s="1"/>
      <c r="C16" s="1"/>
      <c r="D16" s="1"/>
    </row>
    <row r="17" spans="1:4" x14ac:dyDescent="0.25">
      <c r="A17" s="1" t="s">
        <v>35</v>
      </c>
      <c r="B17" s="1"/>
      <c r="C17" s="1"/>
      <c r="D17" s="1"/>
    </row>
    <row r="18" spans="1:4" x14ac:dyDescent="0.25">
      <c r="A18" s="1" t="s">
        <v>36</v>
      </c>
      <c r="B18" s="1"/>
      <c r="C18" s="1"/>
      <c r="D18" s="1"/>
    </row>
    <row r="19" spans="1:4" x14ac:dyDescent="0.25">
      <c r="A19" s="1" t="s">
        <v>37</v>
      </c>
      <c r="B19" s="1"/>
      <c r="C19" s="1"/>
      <c r="D19" s="1"/>
    </row>
    <row r="20" spans="1:4" x14ac:dyDescent="0.25">
      <c r="A20" s="1" t="s">
        <v>38</v>
      </c>
      <c r="B20" s="1"/>
      <c r="C20" s="1"/>
      <c r="D20" s="1"/>
    </row>
    <row r="21" spans="1:4" x14ac:dyDescent="0.25">
      <c r="A21" s="1" t="s">
        <v>39</v>
      </c>
      <c r="B21" s="1"/>
      <c r="C21" s="1"/>
      <c r="D21" s="1"/>
    </row>
    <row r="22" spans="1:4" x14ac:dyDescent="0.25">
      <c r="A22" s="1" t="s">
        <v>40</v>
      </c>
      <c r="B22" s="1"/>
      <c r="C22" s="1"/>
      <c r="D22" s="1"/>
    </row>
    <row r="23" spans="1:4" x14ac:dyDescent="0.25">
      <c r="A23" s="1" t="s">
        <v>41</v>
      </c>
      <c r="B23" s="1"/>
      <c r="C23" s="1"/>
      <c r="D23" s="1"/>
    </row>
    <row r="24" spans="1:4" x14ac:dyDescent="0.25">
      <c r="A24" s="1" t="s">
        <v>42</v>
      </c>
      <c r="B24" s="1"/>
      <c r="C24" s="1"/>
      <c r="D24" s="1"/>
    </row>
    <row r="25" spans="1:4" x14ac:dyDescent="0.25">
      <c r="A25" s="1" t="s">
        <v>43</v>
      </c>
      <c r="B25" s="1"/>
      <c r="C25" s="1"/>
      <c r="D25" s="1"/>
    </row>
    <row r="26" spans="1:4" x14ac:dyDescent="0.25">
      <c r="A26" s="1" t="s">
        <v>44</v>
      </c>
      <c r="B26" s="1"/>
      <c r="C26" s="1"/>
      <c r="D26" s="1"/>
    </row>
    <row r="27" spans="1:4" x14ac:dyDescent="0.25">
      <c r="A27" s="1" t="s">
        <v>45</v>
      </c>
      <c r="B27" s="1"/>
      <c r="C27" s="1"/>
      <c r="D27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Fahrtkostenabrechnung</vt:lpstr>
      <vt:lpstr>Stammdaten</vt:lpstr>
      <vt:lpstr>Fahrtkostenabrechnung!Druckbereich</vt:lpstr>
      <vt:lpstr>Kirchengemeinde</vt:lpstr>
    </vt:vector>
  </TitlesOfParts>
  <Company>MyCompany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Robbin Arentz</dc:creator>
  <cp:lastModifiedBy>Hanna Jaeger</cp:lastModifiedBy>
  <cp:lastPrinted>2023-02-16T10:48:14Z</cp:lastPrinted>
  <dcterms:created xsi:type="dcterms:W3CDTF">2018-08-23T17:48:13Z</dcterms:created>
  <dcterms:modified xsi:type="dcterms:W3CDTF">2023-03-28T06:24:30Z</dcterms:modified>
</cp:coreProperties>
</file>